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55" firstSheet="1" activeTab="1"/>
  </bookViews>
  <sheets>
    <sheet name="แบบพิสูจน์" sheetId="1" state="hidden" r:id="rId1"/>
    <sheet name="16.11.2566" sheetId="5" r:id="rId2"/>
    <sheet name="สำรอง" sheetId="2" state="hidden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8" i="5" l="1"/>
  <c r="J14" i="5"/>
  <c r="J18" i="1" l="1"/>
  <c r="J14" i="1"/>
  <c r="E3" i="2"/>
  <c r="E4" i="2" s="1"/>
  <c r="E2" i="2"/>
  <c r="H6" i="5" l="1"/>
  <c r="J7" i="5" s="1"/>
  <c r="J8" i="5" s="1"/>
  <c r="J19" i="5" s="1"/>
  <c r="H6" i="1"/>
  <c r="J7" i="1" s="1"/>
  <c r="J8" i="1" s="1"/>
  <c r="J19" i="1" s="1"/>
</calcChain>
</file>

<file path=xl/sharedStrings.xml><?xml version="1.0" encoding="utf-8"?>
<sst xmlns="http://schemas.openxmlformats.org/spreadsheetml/2006/main" count="56" uniqueCount="31">
  <si>
    <t>แบบรายงานพิสูจน์ยอดเงินสะสมที่สามารถนำไปใช้ได้ตามรายงานการเงิน (ระหว่างปี)</t>
  </si>
  <si>
    <t>องค์การบริหารส่วนตำบลสันทราย อำเภอแม่จัน จังหวัดเชียงราย</t>
  </si>
  <si>
    <t>ณ วันที่  10  พฤศจิกายน  2566</t>
  </si>
  <si>
    <t>เงินสะสมตามบัญชีเงินฝากธนาคารที่นำไปใช้ได้ ณ วันที่ 30 กันยายน 2566</t>
  </si>
  <si>
    <t>หัก</t>
  </si>
  <si>
    <t>สำรองตามระเบียบ ฯ</t>
  </si>
  <si>
    <t>เงินสะสมคงเหลือขั้นต่ำตามระเบียบฯ</t>
  </si>
  <si>
    <t>คงเหลือเงินสะสมตามบัญชีเงินฝากธนาคารที่นำไปใช้ได้หลังหักสำรองตามระเบียบฯ</t>
  </si>
  <si>
    <t>และเงินสะสมคงเหลือขึ้นต่ำตามระเบียบฯ</t>
  </si>
  <si>
    <t>เงินสะสมที่ได้รับอนุมัติแล้วในปีปัจจุบัน</t>
  </si>
  <si>
    <t>ถอนคืนเงินรายรับข้ามปีงบประมาณ</t>
  </si>
  <si>
    <t>เงินทุนสำรองเงินสะสมที่ได้รับอนุมัติแล้ว ทั้งที่ไม่ได้ก่อหนี้ผูกพันและที่ก่อหนี้ผูกพันแล้ว</t>
  </si>
  <si>
    <t xml:space="preserve">  แต่ยังไม่ได้บันทึกบัญชีเป็นหนี้สิน ณ วันที่ 30 กันยายน 2566</t>
  </si>
  <si>
    <t>เงินทุนสำรองเงินสะสมที่ได้รับอนุมัติแล้ว ในปีปัจจุบัน</t>
  </si>
  <si>
    <t>บวก</t>
  </si>
  <si>
    <t>เงินสะสมที่เหลือจากการอนุมัติหลังจากก่อหนี้ผูกพันแล้ว</t>
  </si>
  <si>
    <t>เงินทุนสำรองเงินสะสมที่เหลือจากการอนุมัติหลังจากก่อหนี้ผูกพันแล้ว</t>
  </si>
  <si>
    <t>รับคืนเงินรายจ่าย/รับรายได้ข้ามปีงบประมาณตกเป็นเงินสะสม</t>
  </si>
  <si>
    <t>เงินทุนสำรองเงินสะสม ณ วันที่ 30 กันยายน 2566</t>
  </si>
  <si>
    <t>คงเหลือเงินสะสมตามบัญชีเงินฝากธนาคารที่นำไปใช้ได้ ณ วันที่ 10 พฤศจิกายน 2566</t>
  </si>
  <si>
    <t>หมายเหตุ* สำรองตามระเบียบฯ ประกอบด้วย</t>
  </si>
  <si>
    <t>1.ค่าใช้จ่ายด้านบุคลากรไม่น้อยกว่าสามเดือน</t>
  </si>
  <si>
    <t>2.ร้อยละสิบห้าของงบประมาณรายจ่ายประจำปี เพื่อเป็นค่าใช้จ่ายกรณีที่มีสาธารณภัยเกิดขึ้น</t>
  </si>
  <si>
    <t>3.เงินสมทบทุนส่งเสริมกิจการองค์การบริหารส่วนจังหวัดหรือเงินทุนส่งเสริมกิจการเทศบาลที่นำส่งประจำปี 2566</t>
  </si>
  <si>
    <t>(1) หมายถึง เงินสะสมตามบัญชีเงินฝากธนาคารที่นำไปใช้ได้ ณ วันที่ 30 กันยายน 2566</t>
  </si>
  <si>
    <t xml:space="preserve">คชจ.ด้านบุคลากร จำนวน 6 เดือนเฉลี่ยเดือนละ 658,300 </t>
  </si>
  <si>
    <t xml:space="preserve">งบประมาณรายจ่าย ปี 2567 </t>
  </si>
  <si>
    <t>รวม</t>
  </si>
  <si>
    <t>เงินสำรองตามระเบียบฯ</t>
  </si>
  <si>
    <t>ณ วันที่  16  พฤศจิกายน  2566</t>
  </si>
  <si>
    <t>คงเหลือเงินสะสมตามบัญชีเงินฝากธนาคารที่นำไปใช้ได้ ณ วันที่ 16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</si>
</sst>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t#,##0_);[Black]\(t#,##0\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43" fontId="2" fillId="0" borderId="0" xfId="0" applyNumberFormat="1" applyFont="1"/>
    <xf numFmtId="43" fontId="2" fillId="0" borderId="1" xfId="1" applyFont="1" applyBorder="1"/>
    <xf numFmtId="43" fontId="2" fillId="0" borderId="1" xfId="0" applyNumberFormat="1" applyFont="1" applyBorder="1"/>
    <xf numFmtId="187" fontId="2" fillId="0" borderId="0" xfId="0" applyNumberFormat="1" applyFont="1"/>
    <xf numFmtId="43" fontId="4" fillId="0" borderId="2" xfId="0" applyNumberFormat="1" applyFont="1" applyBorder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188" fontId="5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</xdr:colOff>
      <xdr:row>29</xdr:row>
      <xdr:rowOff>86591</xdr:rowOff>
    </xdr:from>
    <xdr:to>
      <xdr:col>9</xdr:col>
      <xdr:colOff>502227</xdr:colOff>
      <xdr:row>33</xdr:row>
      <xdr:rowOff>69272</xdr:rowOff>
    </xdr:to>
    <xdr:sp macro="" textlink="">
      <xdr:nvSpPr>
        <xdr:cNvPr id="2" name="TextBox 1"/>
        <xdr:cNvSpPr txBox="1"/>
      </xdr:nvSpPr>
      <xdr:spPr>
        <a:xfrm>
          <a:off x="294409" y="7239000"/>
          <a:ext cx="5801591" cy="987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                  ผู้จัดทำ                ลงชื่อ                                    ผู้ตรวจสอบ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(นางนิศารัตน์  แปงสนิท)                                    (นางนิศารัตน์  แปงสนิท)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ผู้อำนวยการกองคลัง                                         ผู้อำนวยการกองคลัง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0" zoomScaleNormal="110" workbookViewId="0">
      <selection activeCell="L14" sqref="L14"/>
    </sheetView>
  </sheetViews>
  <sheetFormatPr defaultRowHeight="19.5" x14ac:dyDescent="0.3"/>
  <cols>
    <col min="1" max="2" width="3.375" style="1" customWidth="1"/>
    <col min="3" max="6" width="9" style="1"/>
    <col min="7" max="7" width="16.25" style="1" customWidth="1"/>
    <col min="8" max="8" width="13.125" style="1" customWidth="1"/>
    <col min="9" max="9" width="1.25" style="1" customWidth="1"/>
    <col min="10" max="10" width="15.625" style="1" customWidth="1"/>
    <col min="11" max="11" width="3.5" style="2" customWidth="1"/>
    <col min="12" max="16384" width="9" style="2"/>
  </cols>
  <sheetData>
    <row r="1" spans="1:1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8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x14ac:dyDescent="0.3">
      <c r="A5" s="1" t="s">
        <v>3</v>
      </c>
      <c r="J5" s="12">
        <v>28714737.09</v>
      </c>
      <c r="K5" s="10">
        <v>-1</v>
      </c>
    </row>
    <row r="6" spans="1:11" x14ac:dyDescent="0.3">
      <c r="A6" s="1" t="s">
        <v>4</v>
      </c>
      <c r="B6" s="1" t="s">
        <v>5</v>
      </c>
      <c r="H6" s="7">
        <f>+สำรอง!E4</f>
        <v>8224800</v>
      </c>
    </row>
    <row r="7" spans="1:11" x14ac:dyDescent="0.3">
      <c r="B7" s="1" t="s">
        <v>6</v>
      </c>
      <c r="H7" s="8">
        <v>0</v>
      </c>
      <c r="J7" s="9">
        <f>SUM(H6:H7)</f>
        <v>8224800</v>
      </c>
    </row>
    <row r="8" spans="1:11" x14ac:dyDescent="0.3">
      <c r="A8" s="1" t="s">
        <v>7</v>
      </c>
      <c r="J8" s="14">
        <f>+J5-J7</f>
        <v>20489937.09</v>
      </c>
    </row>
    <row r="9" spans="1:11" x14ac:dyDescent="0.3">
      <c r="B9" s="1" t="s">
        <v>8</v>
      </c>
    </row>
    <row r="10" spans="1:11" x14ac:dyDescent="0.3">
      <c r="A10" s="1" t="s">
        <v>4</v>
      </c>
      <c r="B10" s="1" t="s">
        <v>9</v>
      </c>
      <c r="H10" s="3">
        <v>0</v>
      </c>
      <c r="J10" s="3"/>
    </row>
    <row r="11" spans="1:11" x14ac:dyDescent="0.3">
      <c r="B11" s="1" t="s">
        <v>10</v>
      </c>
      <c r="H11" s="3">
        <v>0</v>
      </c>
    </row>
    <row r="12" spans="1:11" x14ac:dyDescent="0.3">
      <c r="B12" s="1" t="s">
        <v>11</v>
      </c>
      <c r="H12" s="3">
        <v>0</v>
      </c>
    </row>
    <row r="13" spans="1:11" x14ac:dyDescent="0.3">
      <c r="B13" s="1" t="s">
        <v>12</v>
      </c>
      <c r="H13" s="3"/>
    </row>
    <row r="14" spans="1:11" x14ac:dyDescent="0.3">
      <c r="B14" s="1" t="s">
        <v>13</v>
      </c>
      <c r="H14" s="8">
        <v>0</v>
      </c>
      <c r="J14" s="8">
        <f>SUM(H10:H14)</f>
        <v>0</v>
      </c>
    </row>
    <row r="15" spans="1:11" x14ac:dyDescent="0.3">
      <c r="A15" s="1" t="s">
        <v>14</v>
      </c>
      <c r="B15" s="1" t="s">
        <v>15</v>
      </c>
      <c r="H15" s="3">
        <v>0</v>
      </c>
    </row>
    <row r="16" spans="1:11" x14ac:dyDescent="0.3">
      <c r="B16" s="1" t="s">
        <v>16</v>
      </c>
      <c r="H16" s="3">
        <v>0</v>
      </c>
    </row>
    <row r="17" spans="1:10" x14ac:dyDescent="0.3">
      <c r="B17" s="1" t="s">
        <v>17</v>
      </c>
      <c r="H17" s="3">
        <v>3370</v>
      </c>
    </row>
    <row r="18" spans="1:10" x14ac:dyDescent="0.3">
      <c r="B18" s="1" t="s">
        <v>18</v>
      </c>
      <c r="H18" s="8">
        <v>14442314.6</v>
      </c>
      <c r="J18" s="8">
        <f>SUM(H15:H18)</f>
        <v>14445684.6</v>
      </c>
    </row>
    <row r="19" spans="1:10" ht="20.25" thickBot="1" x14ac:dyDescent="0.35">
      <c r="A19" s="1" t="s">
        <v>19</v>
      </c>
      <c r="J19" s="11">
        <f>+J8-J14+J18</f>
        <v>34935621.689999998</v>
      </c>
    </row>
    <row r="20" spans="1:10" ht="20.25" thickTop="1" x14ac:dyDescent="0.3"/>
    <row r="22" spans="1:10" x14ac:dyDescent="0.3">
      <c r="A22" s="1" t="s">
        <v>20</v>
      </c>
    </row>
    <row r="23" spans="1:10" x14ac:dyDescent="0.3">
      <c r="C23" s="1" t="s">
        <v>21</v>
      </c>
    </row>
    <row r="24" spans="1:10" x14ac:dyDescent="0.3">
      <c r="C24" s="1" t="s">
        <v>22</v>
      </c>
    </row>
    <row r="25" spans="1:10" x14ac:dyDescent="0.3">
      <c r="C25" s="1" t="s">
        <v>23</v>
      </c>
    </row>
    <row r="26" spans="1:10" x14ac:dyDescent="0.3">
      <c r="C26" s="1" t="s">
        <v>24</v>
      </c>
    </row>
  </sheetData>
  <mergeCells count="3">
    <mergeCell ref="A1:J1"/>
    <mergeCell ref="A2:J2"/>
    <mergeCell ref="A3:J3"/>
  </mergeCells>
  <pageMargins left="0.45" right="0.28000000000000003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10" zoomScaleNormal="110" workbookViewId="0">
      <selection activeCell="L34" sqref="L34"/>
    </sheetView>
  </sheetViews>
  <sheetFormatPr defaultRowHeight="19.5" x14ac:dyDescent="0.3"/>
  <cols>
    <col min="1" max="2" width="3.375" style="1" customWidth="1"/>
    <col min="3" max="6" width="9" style="1"/>
    <col min="7" max="7" width="15.625" style="1" customWidth="1"/>
    <col min="8" max="8" width="13.125" style="1" customWidth="1"/>
    <col min="9" max="9" width="1.25" style="1" customWidth="1"/>
    <col min="10" max="10" width="14.5" style="1" customWidth="1"/>
    <col min="11" max="11" width="3.375" style="2" customWidth="1"/>
    <col min="12" max="16384" width="9" style="2"/>
  </cols>
  <sheetData>
    <row r="1" spans="1:1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3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8.2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x14ac:dyDescent="0.3">
      <c r="A5" s="1" t="s">
        <v>3</v>
      </c>
      <c r="J5" s="12">
        <v>28714737.09</v>
      </c>
      <c r="K5" s="16">
        <v>-1</v>
      </c>
    </row>
    <row r="6" spans="1:11" x14ac:dyDescent="0.3">
      <c r="A6" s="1" t="s">
        <v>4</v>
      </c>
      <c r="B6" s="1" t="s">
        <v>5</v>
      </c>
      <c r="H6" s="7">
        <f>+สำรอง!E4</f>
        <v>8224800</v>
      </c>
    </row>
    <row r="7" spans="1:11" x14ac:dyDescent="0.3">
      <c r="B7" s="1" t="s">
        <v>6</v>
      </c>
      <c r="H7" s="8">
        <v>0</v>
      </c>
      <c r="J7" s="9">
        <f>SUM(H6:H7)</f>
        <v>8224800</v>
      </c>
    </row>
    <row r="8" spans="1:11" x14ac:dyDescent="0.3">
      <c r="A8" s="1" t="s">
        <v>7</v>
      </c>
      <c r="J8" s="14">
        <f>+J5-J7</f>
        <v>20489937.09</v>
      </c>
    </row>
    <row r="9" spans="1:11" x14ac:dyDescent="0.3">
      <c r="B9" s="1" t="s">
        <v>8</v>
      </c>
    </row>
    <row r="10" spans="1:11" x14ac:dyDescent="0.3">
      <c r="A10" s="1" t="s">
        <v>4</v>
      </c>
      <c r="B10" s="1" t="s">
        <v>9</v>
      </c>
      <c r="H10" s="3">
        <v>3939344</v>
      </c>
      <c r="J10" s="3"/>
    </row>
    <row r="11" spans="1:11" x14ac:dyDescent="0.3">
      <c r="B11" s="1" t="s">
        <v>10</v>
      </c>
      <c r="H11" s="3">
        <v>0</v>
      </c>
    </row>
    <row r="12" spans="1:11" x14ac:dyDescent="0.3">
      <c r="B12" s="1" t="s">
        <v>11</v>
      </c>
      <c r="H12" s="3">
        <v>0</v>
      </c>
    </row>
    <row r="13" spans="1:11" x14ac:dyDescent="0.3">
      <c r="B13" s="1" t="s">
        <v>12</v>
      </c>
      <c r="H13" s="3"/>
    </row>
    <row r="14" spans="1:11" x14ac:dyDescent="0.3">
      <c r="B14" s="1" t="s">
        <v>13</v>
      </c>
      <c r="H14" s="8">
        <v>0</v>
      </c>
      <c r="J14" s="8">
        <f>SUM(H10:H14)</f>
        <v>3939344</v>
      </c>
    </row>
    <row r="15" spans="1:11" x14ac:dyDescent="0.3">
      <c r="A15" s="1" t="s">
        <v>14</v>
      </c>
      <c r="B15" s="1" t="s">
        <v>15</v>
      </c>
      <c r="H15" s="3">
        <v>0</v>
      </c>
    </row>
    <row r="16" spans="1:11" x14ac:dyDescent="0.3">
      <c r="B16" s="1" t="s">
        <v>16</v>
      </c>
      <c r="H16" s="3">
        <v>0</v>
      </c>
    </row>
    <row r="17" spans="1:10" x14ac:dyDescent="0.3">
      <c r="B17" s="1" t="s">
        <v>17</v>
      </c>
      <c r="H17" s="3">
        <v>3370</v>
      </c>
    </row>
    <row r="18" spans="1:10" x14ac:dyDescent="0.3">
      <c r="B18" s="1" t="s">
        <v>18</v>
      </c>
      <c r="H18" s="8">
        <v>14442314.6</v>
      </c>
      <c r="J18" s="8">
        <f>SUM(H15:H18)</f>
        <v>14445684.6</v>
      </c>
    </row>
    <row r="19" spans="1:10" ht="20.25" thickBot="1" x14ac:dyDescent="0.35">
      <c r="A19" s="1" t="s">
        <v>30</v>
      </c>
      <c r="J19" s="11">
        <f>+J8-J14+J18</f>
        <v>30996277.689999998</v>
      </c>
    </row>
    <row r="20" spans="1:10" ht="20.25" thickTop="1" x14ac:dyDescent="0.3"/>
    <row r="22" spans="1:10" x14ac:dyDescent="0.3">
      <c r="A22" s="1" t="s">
        <v>20</v>
      </c>
    </row>
    <row r="23" spans="1:10" x14ac:dyDescent="0.3">
      <c r="C23" s="1" t="s">
        <v>21</v>
      </c>
    </row>
    <row r="24" spans="1:10" x14ac:dyDescent="0.3">
      <c r="C24" s="1" t="s">
        <v>22</v>
      </c>
    </row>
    <row r="25" spans="1:10" x14ac:dyDescent="0.3">
      <c r="C25" s="1" t="s">
        <v>23</v>
      </c>
    </row>
    <row r="26" spans="1:10" x14ac:dyDescent="0.3">
      <c r="C26" s="1" t="s">
        <v>24</v>
      </c>
    </row>
  </sheetData>
  <mergeCells count="3">
    <mergeCell ref="A1:J1"/>
    <mergeCell ref="A2:J2"/>
    <mergeCell ref="A3:J3"/>
  </mergeCells>
  <pageMargins left="0.45" right="0.2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2" sqref="E12"/>
    </sheetView>
  </sheetViews>
  <sheetFormatPr defaultRowHeight="14.25" x14ac:dyDescent="0.2"/>
  <cols>
    <col min="4" max="4" width="18.75" customWidth="1"/>
    <col min="5" max="5" width="13.125" bestFit="1" customWidth="1"/>
  </cols>
  <sheetData>
    <row r="1" spans="1:5" x14ac:dyDescent="0.2">
      <c r="A1" t="s">
        <v>28</v>
      </c>
    </row>
    <row r="2" spans="1:5" x14ac:dyDescent="0.2">
      <c r="A2" t="s">
        <v>25</v>
      </c>
      <c r="E2" s="4">
        <f>658300*6</f>
        <v>3949800</v>
      </c>
    </row>
    <row r="3" spans="1:5" x14ac:dyDescent="0.2">
      <c r="A3" t="s">
        <v>26</v>
      </c>
      <c r="D3" s="4">
        <v>28500000</v>
      </c>
      <c r="E3" s="4">
        <f>+D3*15/100</f>
        <v>4275000</v>
      </c>
    </row>
    <row r="4" spans="1:5" x14ac:dyDescent="0.2">
      <c r="D4" s="6" t="s">
        <v>27</v>
      </c>
      <c r="E4" s="5">
        <f>SUM(E2:E3)</f>
        <v>8224800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แบบพิสูจน์</vt:lpstr>
      <vt:lpstr>16.11.2566</vt:lpstr>
      <vt:lpstr>สำรอง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Lenovo1</cp:lastModifiedBy>
  <cp:lastPrinted>2023-12-01T09:52:38Z</cp:lastPrinted>
  <dcterms:created xsi:type="dcterms:W3CDTF">2023-11-10T06:09:25Z</dcterms:created>
  <dcterms:modified xsi:type="dcterms:W3CDTF">2023-12-06T07:32:21Z</dcterms:modified>
</cp:coreProperties>
</file>